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nny3D\Dropbox\ZenMoney\конвертер\"/>
    </mc:Choice>
  </mc:AlternateContent>
  <bookViews>
    <workbookView xWindow="0" yWindow="0" windowWidth="20490" windowHeight="8910" tabRatio="636"/>
  </bookViews>
  <sheets>
    <sheet name="income" sheetId="1" r:id="rId1"/>
    <sheet name="costs" sheetId="2" r:id="rId2"/>
    <sheet name="Дзен-мани (доходы+переводы)" sheetId="9" r:id="rId3"/>
    <sheet name="Дзен-мани (расходы)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9" l="1"/>
  <c r="D2" i="9"/>
  <c r="B2" i="11"/>
  <c r="C2" i="11"/>
  <c r="A2" i="11"/>
  <c r="D2" i="11" s="1"/>
  <c r="E2" i="11"/>
  <c r="G2" i="9"/>
  <c r="C2" i="9"/>
  <c r="F2" i="9"/>
  <c r="B2" i="9"/>
  <c r="A2" i="9"/>
</calcChain>
</file>

<file path=xl/sharedStrings.xml><?xml version="1.0" encoding="utf-8"?>
<sst xmlns="http://schemas.openxmlformats.org/spreadsheetml/2006/main" count="93" uniqueCount="50">
  <si>
    <t>Дата</t>
  </si>
  <si>
    <t>Категория</t>
  </si>
  <si>
    <t>Комментарий</t>
  </si>
  <si>
    <t>Счет</t>
  </si>
  <si>
    <t>Сумма-расход</t>
  </si>
  <si>
    <t>Счет-получатель</t>
  </si>
  <si>
    <t>Сумма-доход</t>
  </si>
  <si>
    <t>RUR</t>
  </si>
  <si>
    <t>Тип транзакции</t>
  </si>
  <si>
    <t>Перевод со счета</t>
  </si>
  <si>
    <t>Наименование</t>
  </si>
  <si>
    <t>Описание</t>
  </si>
  <si>
    <t>Сумма</t>
  </si>
  <si>
    <t>Валюта</t>
  </si>
  <si>
    <t>Статья дохода</t>
  </si>
  <si>
    <t>Перевод</t>
  </si>
  <si>
    <t>4 500,00 руб</t>
  </si>
  <si>
    <t>10 000,00 руб</t>
  </si>
  <si>
    <t>Доход</t>
  </si>
  <si>
    <t>28 019,00 руб</t>
  </si>
  <si>
    <t>Зарплата</t>
  </si>
  <si>
    <t>620,00 руб</t>
  </si>
  <si>
    <t>5 000,00 руб</t>
  </si>
  <si>
    <t>Рисование</t>
  </si>
  <si>
    <t>Разное</t>
  </si>
  <si>
    <t>Перевод на счет</t>
  </si>
  <si>
    <t>Статья расходов</t>
  </si>
  <si>
    <t>Расход</t>
  </si>
  <si>
    <t>350,00 руб</t>
  </si>
  <si>
    <t>2 700,00 руб</t>
  </si>
  <si>
    <t>Квартира/Ремонт</t>
  </si>
  <si>
    <t>700,00 руб</t>
  </si>
  <si>
    <t>60,00 руб</t>
  </si>
  <si>
    <t>5 271,00 руб</t>
  </si>
  <si>
    <t>Квартира/Квартплата</t>
  </si>
  <si>
    <t>Test</t>
  </si>
  <si>
    <t>wf</t>
  </si>
  <si>
    <t>asdf</t>
  </si>
  <si>
    <t>После этого вручную удалите все пустые строки</t>
  </si>
  <si>
    <t>Выделите 2ую строчку до столбца E и протяните за уголок вниз</t>
  </si>
  <si>
    <t>Выделите 2ую строчку до столбца G и протяните за уголок вниз</t>
  </si>
  <si>
    <t>Кошелек</t>
  </si>
  <si>
    <t>Сбер A</t>
  </si>
  <si>
    <t>Сбер Б</t>
  </si>
  <si>
    <t>Имя</t>
  </si>
  <si>
    <t>Просто</t>
  </si>
  <si>
    <t>Сбер А</t>
  </si>
  <si>
    <t>Питание/Обеды</t>
  </si>
  <si>
    <t>Автомобиль/Мойка</t>
  </si>
  <si>
    <t>Возврат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</si>
</sst>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14" fontId="0" fillId="0" borderId="0" xfId="0" applyNumberFormat="1"/>
    <xf numFmtId="2" fontId="1" fillId="2" borderId="0" xfId="0" applyNumberFormat="1" applyFont="1" applyFill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2" borderId="0" xfId="0" applyNumberFormat="1" applyFont="1" applyFill="1"/>
    <xf numFmtId="0" fontId="0" fillId="0" borderId="0" xfId="0" applyNumberForma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3.140625" bestFit="1" customWidth="1"/>
    <col min="2" max="2" width="15.28515625" bestFit="1" customWidth="1"/>
    <col min="3" max="3" width="17" bestFit="1" customWidth="1"/>
    <col min="4" max="4" width="18.7109375" bestFit="1" customWidth="1"/>
    <col min="5" max="5" width="10" bestFit="1" customWidth="1"/>
    <col min="6" max="6" width="7.28515625" bestFit="1" customWidth="1"/>
    <col min="7" max="7" width="7.7109375" style="2" bestFit="1" customWidth="1"/>
    <col min="8" max="8" width="12.7109375" style="16" bestFit="1" customWidth="1"/>
    <col min="9" max="9" width="19.28515625" bestFit="1" customWidth="1"/>
    <col min="10" max="10" width="10.140625" bestFit="1" customWidth="1"/>
  </cols>
  <sheetData>
    <row r="1" spans="1:10" s="10" customFormat="1" x14ac:dyDescent="0.25">
      <c r="A1" s="10" t="s">
        <v>3</v>
      </c>
      <c r="B1" s="10" t="s">
        <v>8</v>
      </c>
      <c r="C1" s="10" t="s">
        <v>9</v>
      </c>
      <c r="D1" s="10" t="s">
        <v>10</v>
      </c>
      <c r="E1" s="10" t="s">
        <v>11</v>
      </c>
      <c r="F1" s="10" t="s">
        <v>12</v>
      </c>
      <c r="G1" s="11" t="s">
        <v>13</v>
      </c>
      <c r="H1" s="15" t="s">
        <v>12</v>
      </c>
      <c r="I1" s="10" t="s">
        <v>14</v>
      </c>
      <c r="J1" s="10" t="s">
        <v>0</v>
      </c>
    </row>
    <row r="2" spans="1:10" s="8" customFormat="1" x14ac:dyDescent="0.25">
      <c r="A2" s="8" t="s">
        <v>41</v>
      </c>
      <c r="B2" s="8" t="s">
        <v>15</v>
      </c>
      <c r="C2" s="8" t="s">
        <v>42</v>
      </c>
      <c r="D2" s="8" t="s">
        <v>35</v>
      </c>
      <c r="E2" s="8" t="s">
        <v>11</v>
      </c>
      <c r="F2" s="8">
        <v>4500</v>
      </c>
      <c r="G2" s="1" t="s">
        <v>7</v>
      </c>
      <c r="H2" s="16" t="s">
        <v>16</v>
      </c>
      <c r="J2" s="5">
        <v>43095</v>
      </c>
    </row>
    <row r="3" spans="1:10" s="8" customFormat="1" x14ac:dyDescent="0.25">
      <c r="A3" s="8" t="s">
        <v>43</v>
      </c>
      <c r="B3" s="8" t="s">
        <v>15</v>
      </c>
      <c r="C3" s="8" t="s">
        <v>42</v>
      </c>
      <c r="D3" s="8" t="s">
        <v>44</v>
      </c>
      <c r="F3" s="8">
        <v>10000</v>
      </c>
      <c r="G3" s="1" t="s">
        <v>7</v>
      </c>
      <c r="H3" s="16" t="s">
        <v>17</v>
      </c>
      <c r="J3" s="5">
        <v>43095</v>
      </c>
    </row>
    <row r="4" spans="1:10" s="8" customFormat="1" x14ac:dyDescent="0.25">
      <c r="A4" s="8" t="s">
        <v>42</v>
      </c>
      <c r="B4" s="8" t="s">
        <v>18</v>
      </c>
      <c r="E4" s="8" t="s">
        <v>45</v>
      </c>
      <c r="F4" s="8">
        <v>28019</v>
      </c>
      <c r="G4" s="1" t="s">
        <v>7</v>
      </c>
      <c r="H4" s="16" t="s">
        <v>19</v>
      </c>
      <c r="I4" s="8" t="s">
        <v>20</v>
      </c>
      <c r="J4" s="5">
        <v>43094</v>
      </c>
    </row>
    <row r="5" spans="1:10" x14ac:dyDescent="0.25">
      <c r="A5" t="s">
        <v>43</v>
      </c>
      <c r="B5" t="s">
        <v>18</v>
      </c>
      <c r="F5">
        <v>620</v>
      </c>
      <c r="G5" s="2" t="s">
        <v>7</v>
      </c>
      <c r="H5" s="16" t="s">
        <v>21</v>
      </c>
      <c r="I5" t="s">
        <v>49</v>
      </c>
      <c r="J5" s="5">
        <v>43088</v>
      </c>
    </row>
    <row r="6" spans="1:10" x14ac:dyDescent="0.25">
      <c r="A6" t="s">
        <v>43</v>
      </c>
      <c r="B6" t="s">
        <v>18</v>
      </c>
      <c r="F6">
        <v>5000</v>
      </c>
      <c r="G6" s="2" t="s">
        <v>7</v>
      </c>
      <c r="H6" s="16" t="s">
        <v>22</v>
      </c>
      <c r="I6" t="s">
        <v>23</v>
      </c>
      <c r="J6" s="5">
        <v>43084</v>
      </c>
    </row>
    <row r="7" spans="1:10" x14ac:dyDescent="0.25">
      <c r="J7" s="5"/>
    </row>
    <row r="8" spans="1:10" x14ac:dyDescent="0.25">
      <c r="J8" s="5"/>
    </row>
    <row r="9" spans="1:10" x14ac:dyDescent="0.25">
      <c r="J9" s="5"/>
    </row>
    <row r="10" spans="1:10" x14ac:dyDescent="0.25">
      <c r="J10" s="5"/>
    </row>
    <row r="11" spans="1:10" x14ac:dyDescent="0.25">
      <c r="J11" s="5"/>
    </row>
    <row r="12" spans="1:10" x14ac:dyDescent="0.25">
      <c r="J12" s="5"/>
    </row>
    <row r="13" spans="1:10" x14ac:dyDescent="0.25">
      <c r="J13" s="5"/>
    </row>
    <row r="14" spans="1:10" x14ac:dyDescent="0.25">
      <c r="J14" s="5"/>
    </row>
    <row r="15" spans="1:10" x14ac:dyDescent="0.25">
      <c r="J15" s="5"/>
    </row>
    <row r="16" spans="1:10" x14ac:dyDescent="0.25">
      <c r="J16" s="5"/>
    </row>
    <row r="17" spans="10:10" x14ac:dyDescent="0.25">
      <c r="J17" s="5"/>
    </row>
    <row r="18" spans="10:10" x14ac:dyDescent="0.25">
      <c r="J18" s="5"/>
    </row>
    <row r="19" spans="10:10" x14ac:dyDescent="0.25">
      <c r="J19" s="5"/>
    </row>
    <row r="20" spans="10:10" x14ac:dyDescent="0.25">
      <c r="J20" s="5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style="14" bestFit="1" customWidth="1"/>
    <col min="2" max="2" width="15.28515625" bestFit="1" customWidth="1"/>
    <col min="3" max="3" width="16.140625" bestFit="1" customWidth="1"/>
    <col min="4" max="4" width="15" bestFit="1" customWidth="1"/>
    <col min="5" max="5" width="10" bestFit="1" customWidth="1"/>
    <col min="6" max="6" width="8" bestFit="1" customWidth="1"/>
    <col min="7" max="7" width="7.7109375" bestFit="1" customWidth="1"/>
    <col min="8" max="8" width="12.7109375" style="16" bestFit="1" customWidth="1"/>
    <col min="9" max="9" width="33.140625" bestFit="1" customWidth="1"/>
    <col min="10" max="10" width="14.28515625" style="5" bestFit="1" customWidth="1"/>
  </cols>
  <sheetData>
    <row r="1" spans="1:10" s="10" customFormat="1" x14ac:dyDescent="0.25">
      <c r="A1" s="13" t="s">
        <v>3</v>
      </c>
      <c r="B1" s="10" t="s">
        <v>8</v>
      </c>
      <c r="C1" s="10" t="s">
        <v>25</v>
      </c>
      <c r="D1" s="10" t="s">
        <v>10</v>
      </c>
      <c r="E1" s="10" t="s">
        <v>11</v>
      </c>
      <c r="F1" s="10" t="s">
        <v>12</v>
      </c>
      <c r="G1" s="10" t="s">
        <v>13</v>
      </c>
      <c r="H1" s="15" t="s">
        <v>12</v>
      </c>
      <c r="I1" s="10" t="s">
        <v>26</v>
      </c>
      <c r="J1" s="12" t="s">
        <v>0</v>
      </c>
    </row>
    <row r="2" spans="1:10" x14ac:dyDescent="0.25">
      <c r="A2" s="14" t="s">
        <v>43</v>
      </c>
      <c r="B2" s="8" t="s">
        <v>27</v>
      </c>
      <c r="C2" s="8"/>
      <c r="D2" s="8"/>
      <c r="E2" s="8"/>
      <c r="F2" s="8">
        <v>350</v>
      </c>
      <c r="G2" s="8" t="s">
        <v>7</v>
      </c>
      <c r="H2" s="16" t="s">
        <v>28</v>
      </c>
      <c r="I2" s="1" t="s">
        <v>47</v>
      </c>
      <c r="J2" s="5">
        <v>43094</v>
      </c>
    </row>
    <row r="3" spans="1:10" x14ac:dyDescent="0.25">
      <c r="A3" s="14" t="s">
        <v>41</v>
      </c>
      <c r="B3" s="8" t="s">
        <v>27</v>
      </c>
      <c r="C3" s="8"/>
      <c r="D3" s="8" t="s">
        <v>36</v>
      </c>
      <c r="E3" s="8" t="s">
        <v>37</v>
      </c>
      <c r="F3" s="8">
        <v>2700</v>
      </c>
      <c r="G3" s="8" t="s">
        <v>7</v>
      </c>
      <c r="H3" s="16" t="s">
        <v>29</v>
      </c>
      <c r="I3" s="1" t="s">
        <v>30</v>
      </c>
      <c r="J3" s="5">
        <v>43093</v>
      </c>
    </row>
    <row r="4" spans="1:10" x14ac:dyDescent="0.25">
      <c r="A4" s="14" t="s">
        <v>43</v>
      </c>
      <c r="B4" s="8" t="s">
        <v>27</v>
      </c>
      <c r="C4" s="8"/>
      <c r="D4" s="8"/>
      <c r="E4" s="8"/>
      <c r="F4" s="8">
        <v>700</v>
      </c>
      <c r="G4" s="8" t="s">
        <v>7</v>
      </c>
      <c r="H4" s="16" t="s">
        <v>31</v>
      </c>
      <c r="I4" s="1" t="s">
        <v>48</v>
      </c>
      <c r="J4" s="5">
        <v>43093</v>
      </c>
    </row>
    <row r="5" spans="1:10" x14ac:dyDescent="0.25">
      <c r="A5" s="14" t="s">
        <v>46</v>
      </c>
      <c r="B5" s="8" t="s">
        <v>27</v>
      </c>
      <c r="C5" s="8"/>
      <c r="D5" s="8"/>
      <c r="E5" s="8"/>
      <c r="F5" s="8">
        <v>60</v>
      </c>
      <c r="G5" s="8" t="s">
        <v>7</v>
      </c>
      <c r="H5" s="16" t="s">
        <v>32</v>
      </c>
      <c r="I5" s="1" t="s">
        <v>24</v>
      </c>
      <c r="J5" s="5">
        <v>43093</v>
      </c>
    </row>
    <row r="6" spans="1:10" x14ac:dyDescent="0.25">
      <c r="A6" s="14" t="s">
        <v>46</v>
      </c>
      <c r="B6" s="8" t="s">
        <v>27</v>
      </c>
      <c r="C6" s="8"/>
      <c r="D6" s="8"/>
      <c r="E6" s="8" t="s">
        <v>37</v>
      </c>
      <c r="F6" s="8">
        <v>5271</v>
      </c>
      <c r="G6" s="8" t="s">
        <v>7</v>
      </c>
      <c r="H6" s="16" t="s">
        <v>33</v>
      </c>
      <c r="I6" s="1" t="s">
        <v>34</v>
      </c>
      <c r="J6" s="5">
        <v>43093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customWidth="1"/>
    <col min="2" max="2" width="38.42578125" style="18" customWidth="1"/>
    <col min="3" max="3" width="22.85546875" style="8" customWidth="1"/>
    <col min="4" max="4" width="14.5703125" style="9" bestFit="1" customWidth="1"/>
    <col min="5" max="5" width="22.85546875" customWidth="1"/>
    <col min="6" max="6" width="14" style="9" bestFit="1" customWidth="1"/>
    <col min="7" max="7" width="22.85546875" customWidth="1"/>
  </cols>
  <sheetData>
    <row r="1" spans="1:7" s="3" customFormat="1" x14ac:dyDescent="0.25">
      <c r="A1" s="4" t="s">
        <v>0</v>
      </c>
      <c r="B1" s="17" t="s">
        <v>1</v>
      </c>
      <c r="C1" s="4" t="s">
        <v>3</v>
      </c>
      <c r="D1" s="6" t="s">
        <v>4</v>
      </c>
      <c r="E1" s="4" t="s">
        <v>5</v>
      </c>
      <c r="F1" s="6" t="s">
        <v>6</v>
      </c>
      <c r="G1" s="4" t="s">
        <v>2</v>
      </c>
    </row>
    <row r="2" spans="1:7" s="8" customFormat="1" x14ac:dyDescent="0.25">
      <c r="A2" s="5">
        <f>income!$J2</f>
        <v>43095</v>
      </c>
      <c r="B2" s="18" t="str">
        <f>IF(income!$I2&lt;&gt;"",income!$I2,"")</f>
        <v/>
      </c>
      <c r="C2" s="8" t="str">
        <f>IF(income!$B2="Перевод",income!$C2,"")</f>
        <v>Сбер A</v>
      </c>
      <c r="D2" s="9">
        <f>IF(income!$B2&lt;&gt;"Доход",income!$F2,"")</f>
        <v>4500</v>
      </c>
      <c r="E2" s="8" t="str">
        <f>income!$A2</f>
        <v>Кошелек</v>
      </c>
      <c r="F2" s="9">
        <f>income!$F2</f>
        <v>4500</v>
      </c>
      <c r="G2" s="8" t="str">
        <f>income!$D2 &amp; IF(AND(income!$D2&lt;&gt;"",income!$E2&lt;&gt;""),": ", "") &amp; income!$E2</f>
        <v>Test: Описание</v>
      </c>
    </row>
    <row r="3" spans="1:7" s="8" customFormat="1" x14ac:dyDescent="0.25">
      <c r="A3" s="19" t="s">
        <v>40</v>
      </c>
      <c r="B3" s="18"/>
      <c r="D3" s="9"/>
      <c r="F3" s="9"/>
    </row>
    <row r="4" spans="1:7" s="8" customFormat="1" x14ac:dyDescent="0.25">
      <c r="A4" s="19" t="s">
        <v>38</v>
      </c>
      <c r="B4" s="18"/>
      <c r="D4" s="9"/>
      <c r="F4" s="9"/>
    </row>
    <row r="5" spans="1:7" s="8" customFormat="1" x14ac:dyDescent="0.25">
      <c r="A5" s="5"/>
      <c r="B5" s="18"/>
      <c r="D5" s="9"/>
      <c r="F5" s="9"/>
    </row>
    <row r="6" spans="1:7" s="8" customFormat="1" x14ac:dyDescent="0.25">
      <c r="A6" s="5"/>
      <c r="B6" s="18"/>
      <c r="D6" s="9"/>
      <c r="F6" s="9"/>
    </row>
    <row r="7" spans="1:7" s="8" customFormat="1" x14ac:dyDescent="0.25">
      <c r="A7" s="5"/>
      <c r="B7" s="18"/>
      <c r="D7" s="9"/>
      <c r="F7" s="9"/>
    </row>
    <row r="8" spans="1:7" s="8" customFormat="1" x14ac:dyDescent="0.25">
      <c r="A8" s="5"/>
      <c r="B8" s="18"/>
      <c r="D8" s="9"/>
      <c r="F8" s="9"/>
    </row>
    <row r="9" spans="1:7" s="8" customFormat="1" x14ac:dyDescent="0.25">
      <c r="A9" s="5"/>
      <c r="B9" s="18"/>
      <c r="D9" s="9"/>
      <c r="F9" s="9"/>
    </row>
    <row r="10" spans="1:7" s="8" customFormat="1" x14ac:dyDescent="0.25">
      <c r="A10" s="5"/>
      <c r="B10" s="18"/>
      <c r="D10" s="9"/>
      <c r="F10" s="9"/>
    </row>
    <row r="11" spans="1:7" s="8" customFormat="1" x14ac:dyDescent="0.25">
      <c r="A11" s="5"/>
      <c r="B11" s="18"/>
      <c r="D11" s="9"/>
      <c r="F11" s="9"/>
    </row>
    <row r="12" spans="1:7" s="8" customFormat="1" x14ac:dyDescent="0.25">
      <c r="A12" s="5"/>
      <c r="B12" s="18"/>
      <c r="D12" s="9"/>
      <c r="F12" s="9"/>
    </row>
    <row r="13" spans="1:7" s="8" customFormat="1" x14ac:dyDescent="0.25">
      <c r="A13" s="5"/>
      <c r="B13" s="18"/>
      <c r="D13" s="9"/>
      <c r="F13" s="9"/>
    </row>
    <row r="14" spans="1:7" s="8" customFormat="1" x14ac:dyDescent="0.25">
      <c r="A14" s="5"/>
      <c r="B14" s="18"/>
      <c r="D14" s="9"/>
      <c r="F14" s="9"/>
    </row>
    <row r="15" spans="1:7" s="8" customFormat="1" x14ac:dyDescent="0.25">
      <c r="A15" s="5"/>
      <c r="B15" s="18"/>
      <c r="D15" s="9"/>
      <c r="F15" s="9"/>
    </row>
    <row r="16" spans="1:7" s="8" customFormat="1" x14ac:dyDescent="0.25">
      <c r="A16" s="5"/>
      <c r="B16" s="18"/>
      <c r="D16" s="9"/>
      <c r="F16" s="9"/>
    </row>
    <row r="17" spans="1:6" s="8" customFormat="1" x14ac:dyDescent="0.25">
      <c r="A17" s="5"/>
      <c r="B17" s="18"/>
      <c r="D17" s="9"/>
      <c r="F17" s="9"/>
    </row>
    <row r="18" spans="1:6" s="8" customFormat="1" x14ac:dyDescent="0.25">
      <c r="A18" s="5"/>
      <c r="B18" s="18"/>
      <c r="D18" s="9"/>
      <c r="F18" s="9"/>
    </row>
    <row r="19" spans="1:6" s="8" customFormat="1" x14ac:dyDescent="0.25">
      <c r="A19" s="5"/>
      <c r="B19" s="18"/>
      <c r="D19" s="9"/>
      <c r="F19" s="9"/>
    </row>
    <row r="20" spans="1:6" s="8" customFormat="1" x14ac:dyDescent="0.25">
      <c r="A20" s="5"/>
      <c r="B20" s="18"/>
      <c r="D20" s="9"/>
      <c r="F20" s="9"/>
    </row>
    <row r="21" spans="1:6" s="8" customFormat="1" x14ac:dyDescent="0.25">
      <c r="A21" s="5"/>
      <c r="B21" s="18"/>
      <c r="D21" s="9"/>
      <c r="F21" s="9"/>
    </row>
    <row r="22" spans="1:6" s="8" customFormat="1" x14ac:dyDescent="0.25">
      <c r="A22" s="5"/>
      <c r="B22" s="18"/>
      <c r="D22" s="9"/>
      <c r="F22" s="9"/>
    </row>
    <row r="23" spans="1:6" s="8" customFormat="1" x14ac:dyDescent="0.25">
      <c r="A23" s="5"/>
      <c r="B23" s="18"/>
      <c r="D23" s="9"/>
      <c r="F23" s="9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customWidth="1"/>
    <col min="2" max="2" width="26.28515625" customWidth="1"/>
    <col min="3" max="3" width="15" customWidth="1"/>
    <col min="4" max="4" width="26.28515625" style="7" customWidth="1"/>
    <col min="5" max="5" width="26.85546875" customWidth="1"/>
  </cols>
  <sheetData>
    <row r="1" spans="1:5" s="3" customFormat="1" x14ac:dyDescent="0.25">
      <c r="A1" s="4" t="s">
        <v>0</v>
      </c>
      <c r="B1" s="17" t="s">
        <v>1</v>
      </c>
      <c r="C1" s="4" t="s">
        <v>3</v>
      </c>
      <c r="D1" s="6" t="s">
        <v>4</v>
      </c>
      <c r="E1" s="4" t="s">
        <v>2</v>
      </c>
    </row>
    <row r="2" spans="1:5" x14ac:dyDescent="0.25">
      <c r="A2" s="5">
        <f>IF(costs!$B2="Расход",costs!$J2,"")</f>
        <v>43094</v>
      </c>
      <c r="B2" s="18" t="str">
        <f>IF(costs!$I2&lt;&gt;"",costs!$I2,"")</f>
        <v>Питание/Обеды</v>
      </c>
      <c r="C2" s="18" t="str">
        <f>IF($A2&lt;&gt;"",costs!$A2,"")</f>
        <v>Сбер Б</v>
      </c>
      <c r="D2" s="9">
        <f>IF($A2&lt;&gt;"",costs!$F2,"")</f>
        <v>350</v>
      </c>
      <c r="E2" s="8" t="str">
        <f>costs!$D2 &amp; IF(AND(costs!$D2&lt;&gt;"",costs!$E2&lt;&gt;""),": ", "") &amp; costs!$E2</f>
        <v/>
      </c>
    </row>
    <row r="3" spans="1:5" s="8" customFormat="1" x14ac:dyDescent="0.25">
      <c r="A3" s="19" t="s">
        <v>39</v>
      </c>
      <c r="B3" s="18"/>
      <c r="C3" s="18"/>
      <c r="D3" s="9"/>
    </row>
    <row r="4" spans="1:5" s="8" customFormat="1" x14ac:dyDescent="0.25">
      <c r="A4" s="19" t="s">
        <v>38</v>
      </c>
      <c r="B4" s="18"/>
      <c r="C4" s="18"/>
      <c r="D4" s="9"/>
    </row>
    <row r="5" spans="1:5" s="8" customFormat="1" x14ac:dyDescent="0.25">
      <c r="A5" s="5"/>
      <c r="B5" s="18"/>
      <c r="C5" s="18"/>
      <c r="D5" s="9"/>
    </row>
    <row r="6" spans="1:5" s="8" customFormat="1" x14ac:dyDescent="0.25">
      <c r="A6" s="5"/>
      <c r="B6" s="18"/>
      <c r="C6" s="18"/>
      <c r="D6" s="9"/>
    </row>
    <row r="7" spans="1:5" s="8" customFormat="1" x14ac:dyDescent="0.25">
      <c r="A7" s="5"/>
      <c r="B7" s="18"/>
      <c r="C7" s="18"/>
      <c r="D7" s="9"/>
    </row>
    <row r="8" spans="1:5" s="8" customFormat="1" x14ac:dyDescent="0.25">
      <c r="A8" s="5"/>
      <c r="B8" s="18"/>
      <c r="C8" s="18"/>
      <c r="D8" s="9"/>
    </row>
    <row r="9" spans="1:5" s="8" customFormat="1" x14ac:dyDescent="0.25">
      <c r="A9" s="5"/>
      <c r="B9" s="18"/>
      <c r="C9" s="18"/>
      <c r="D9" s="9"/>
    </row>
    <row r="10" spans="1:5" s="8" customFormat="1" x14ac:dyDescent="0.25">
      <c r="A10" s="5"/>
      <c r="B10" s="18"/>
      <c r="C10" s="18"/>
      <c r="D10" s="9"/>
    </row>
    <row r="11" spans="1:5" s="8" customFormat="1" x14ac:dyDescent="0.25">
      <c r="A11" s="5"/>
      <c r="B11" s="18"/>
      <c r="C11" s="18"/>
      <c r="D11" s="9"/>
    </row>
    <row r="12" spans="1:5" s="8" customFormat="1" x14ac:dyDescent="0.25">
      <c r="A12" s="5"/>
      <c r="B12" s="18"/>
      <c r="C12" s="18"/>
      <c r="D12" s="9"/>
    </row>
    <row r="13" spans="1:5" s="8" customFormat="1" x14ac:dyDescent="0.25">
      <c r="A13" s="5"/>
      <c r="B13" s="18"/>
      <c r="C13" s="18"/>
      <c r="D13" s="9"/>
    </row>
    <row r="14" spans="1:5" s="8" customFormat="1" x14ac:dyDescent="0.25">
      <c r="A14" s="5"/>
      <c r="B14" s="18"/>
      <c r="C14" s="18"/>
      <c r="D14" s="9"/>
    </row>
    <row r="15" spans="1:5" s="8" customFormat="1" x14ac:dyDescent="0.25">
      <c r="A15" s="5"/>
      <c r="B15" s="18"/>
      <c r="C15" s="18"/>
      <c r="D15" s="9"/>
    </row>
    <row r="16" spans="1:5" s="8" customFormat="1" x14ac:dyDescent="0.25">
      <c r="A16" s="5"/>
      <c r="B16" s="18"/>
      <c r="C16" s="18"/>
      <c r="D16" s="9"/>
    </row>
    <row r="17" spans="1:4" s="8" customFormat="1" x14ac:dyDescent="0.25">
      <c r="A17" s="5"/>
      <c r="B17" s="18"/>
      <c r="C17" s="18"/>
      <c r="D17" s="9"/>
    </row>
    <row r="18" spans="1:4" s="8" customFormat="1" x14ac:dyDescent="0.25">
      <c r="A18" s="5"/>
      <c r="B18" s="18"/>
      <c r="C18" s="18"/>
      <c r="D18" s="9"/>
    </row>
    <row r="19" spans="1:4" s="8" customFormat="1" x14ac:dyDescent="0.25">
      <c r="A19" s="5"/>
      <c r="B19" s="18"/>
      <c r="C19" s="18"/>
      <c r="D19" s="9"/>
    </row>
    <row r="20" spans="1:4" s="8" customFormat="1" x14ac:dyDescent="0.25">
      <c r="A20" s="5"/>
      <c r="B20" s="18"/>
      <c r="C20" s="18"/>
      <c r="D20" s="9"/>
    </row>
    <row r="21" spans="1:4" s="8" customFormat="1" x14ac:dyDescent="0.25">
      <c r="A21" s="5"/>
      <c r="B21" s="18"/>
      <c r="C21" s="18"/>
      <c r="D21" s="9"/>
    </row>
    <row r="22" spans="1:4" s="8" customFormat="1" x14ac:dyDescent="0.25">
      <c r="A22" s="5"/>
      <c r="B22" s="18"/>
      <c r="C22" s="18"/>
      <c r="D22" s="9"/>
    </row>
    <row r="23" spans="1:4" s="8" customFormat="1" x14ac:dyDescent="0.25">
      <c r="A23" s="5"/>
      <c r="B23" s="18"/>
      <c r="C23" s="18"/>
      <c r="D23" s="9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income</vt:lpstr>
      <vt:lpstr>costs</vt:lpstr>
      <vt:lpstr>Дзен-мани (доходы+переводы)</vt:lpstr>
      <vt:lpstr>Дзен-мани (расходы)</vt:lpstr>
    </vt:vector>
  </TitlesOfParts>
  <Company>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jonny3D</dc:creator>
  <cp:lastModifiedBy>Дмитрий Васильев</cp:lastModifiedBy>
  <dcterms:created xsi:type="dcterms:W3CDTF">2016-06-16T08:37:42Z</dcterms:created>
  <dcterms:modified xsi:type="dcterms:W3CDTF">2017-12-28T14:37:05Z</dcterms:modified>
</cp:coreProperties>
</file>