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nny3D\Dropbox\ZenMoney\конвертер\"/>
    </mc:Choice>
  </mc:AlternateContent>
  <bookViews>
    <workbookView xWindow="0" yWindow="0" windowWidth="28800" windowHeight="12300" tabRatio="857"/>
  </bookViews>
  <sheets>
    <sheet name="account_category" sheetId="1" r:id="rId1"/>
    <sheet name="currency" sheetId="2" r:id="rId2"/>
    <sheet name="exchange" sheetId="8" r:id="rId3"/>
    <sheet name="expense" sheetId="3" r:id="rId4"/>
    <sheet name="expense_category" sheetId="4" r:id="rId5"/>
    <sheet name="income" sheetId="5" r:id="rId6"/>
    <sheet name="income_category" sheetId="6" r:id="rId7"/>
    <sheet name="transfer" sheetId="7" r:id="rId8"/>
    <sheet name="Дзен-мани (расходы)" sheetId="9" r:id="rId9"/>
    <sheet name="Дзен-мани (доходы)" sheetId="10" r:id="rId10"/>
    <sheet name="Дзен-мани (переводы)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1" l="1"/>
  <c r="D2" i="11"/>
  <c r="G2" i="11"/>
  <c r="F2" i="10" l="1"/>
  <c r="D2" i="9"/>
  <c r="A2" i="11"/>
  <c r="H2" i="9"/>
  <c r="E2" i="9"/>
  <c r="B2" i="9"/>
  <c r="A2" i="9"/>
  <c r="H2" i="10"/>
  <c r="G2" i="10"/>
  <c r="B2" i="10"/>
  <c r="A2" i="10"/>
  <c r="E2" i="11"/>
  <c r="H2" i="11"/>
</calcChain>
</file>

<file path=xl/sharedStrings.xml><?xml version="1.0" encoding="utf-8"?>
<sst xmlns="http://schemas.openxmlformats.org/spreadsheetml/2006/main" count="170" uniqueCount="62">
  <si>
    <t>Webmoney</t>
  </si>
  <si>
    <t>Руб</t>
  </si>
  <si>
    <t>USD</t>
  </si>
  <si>
    <t>65.0932</t>
  </si>
  <si>
    <t>EUR</t>
  </si>
  <si>
    <t>74.5257</t>
  </si>
  <si>
    <t>Наименование счёта</t>
  </si>
  <si>
    <t>ID счёта</t>
  </si>
  <si>
    <t>ID родителя</t>
  </si>
  <si>
    <t>Код валюты</t>
  </si>
  <si>
    <t>ID валюты</t>
  </si>
  <si>
    <t>Курс к рублю</t>
  </si>
  <si>
    <t>Счёт откуда</t>
  </si>
  <si>
    <t>Сумма (-)</t>
  </si>
  <si>
    <t>Сумма (+)</t>
  </si>
  <si>
    <t>ID счёта куда</t>
  </si>
  <si>
    <t>Дата</t>
  </si>
  <si>
    <t>Пошлина</t>
  </si>
  <si>
    <t>Подарки</t>
  </si>
  <si>
    <t>Аренда</t>
  </si>
  <si>
    <t>интернет-банк</t>
  </si>
  <si>
    <t>Продукты питания</t>
  </si>
  <si>
    <t>Обучение</t>
  </si>
  <si>
    <t>Транспорт</t>
  </si>
  <si>
    <t>Категория</t>
  </si>
  <si>
    <t>Категория расходов</t>
  </si>
  <si>
    <t>Логин</t>
  </si>
  <si>
    <t>Комментарий</t>
  </si>
  <si>
    <t>ID категории</t>
  </si>
  <si>
    <t>Сумма</t>
  </si>
  <si>
    <t>Без категории</t>
  </si>
  <si>
    <t>Еда</t>
  </si>
  <si>
    <t>Платежи</t>
  </si>
  <si>
    <t>Авто</t>
  </si>
  <si>
    <t>Досуг</t>
  </si>
  <si>
    <t>Покупки</t>
  </si>
  <si>
    <t>Услуги</t>
  </si>
  <si>
    <t>Здоровье</t>
  </si>
  <si>
    <t>Цифровые товары</t>
  </si>
  <si>
    <t>Спорт</t>
  </si>
  <si>
    <t>Другое</t>
  </si>
  <si>
    <t>Работа</t>
  </si>
  <si>
    <t>Банковские проценты</t>
  </si>
  <si>
    <t>кэшбек</t>
  </si>
  <si>
    <t>Категория доходов</t>
  </si>
  <si>
    <t>Счёт куда</t>
  </si>
  <si>
    <t>ID счёта откуда</t>
  </si>
  <si>
    <t>Плательщик</t>
  </si>
  <si>
    <t>Счет</t>
  </si>
  <si>
    <t>Сумма-расход</t>
  </si>
  <si>
    <t>Счет-получатель</t>
  </si>
  <si>
    <t>Сумма-доход</t>
  </si>
  <si>
    <t>Наличные</t>
  </si>
  <si>
    <t>Код валюты (-)</t>
  </si>
  <si>
    <t>Код валюты (+)</t>
  </si>
  <si>
    <t>Карта</t>
  </si>
  <si>
    <t>Я</t>
  </si>
  <si>
    <t>Квартплата</t>
  </si>
  <si>
    <t>Игрушка</t>
  </si>
  <si>
    <t>к ужину</t>
  </si>
  <si>
    <t>плюс премия</t>
  </si>
  <si>
    <t>Выделите 2ую строчку до столбца H и протяните вниз. Перед сохранением удалите первую строчку с заголовком.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</si>
</sst>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14" fontId="0" fillId="0" borderId="0" xfId="0" applyNumberFormat="1"/>
    <xf numFmtId="2" fontId="1" fillId="2" borderId="0" xfId="0" applyNumberFormat="1" applyFont="1" applyFill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3" width="12.85546875" customWidth="1"/>
  </cols>
  <sheetData>
    <row r="1" spans="1:3" s="5" customFormat="1" x14ac:dyDescent="0.25">
      <c r="A1" s="6" t="s">
        <v>6</v>
      </c>
      <c r="B1" s="4" t="s">
        <v>7</v>
      </c>
      <c r="C1" s="4" t="s">
        <v>8</v>
      </c>
    </row>
    <row r="2" spans="1:3" x14ac:dyDescent="0.25">
      <c r="A2" t="s">
        <v>52</v>
      </c>
      <c r="B2">
        <v>7525975</v>
      </c>
      <c r="C2">
        <v>-1</v>
      </c>
    </row>
    <row r="3" spans="1:3" x14ac:dyDescent="0.25">
      <c r="A3" t="s">
        <v>55</v>
      </c>
      <c r="B3">
        <v>7526007</v>
      </c>
      <c r="C3">
        <v>-1</v>
      </c>
    </row>
    <row r="4" spans="1:3" x14ac:dyDescent="0.25">
      <c r="A4" t="s">
        <v>0</v>
      </c>
      <c r="B4">
        <v>8938382</v>
      </c>
      <c r="C4">
        <v>-1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28515625" customWidth="1"/>
    <col min="2" max="4" width="22.85546875" customWidth="1"/>
    <col min="5" max="5" width="14.5703125" bestFit="1" customWidth="1"/>
    <col min="6" max="6" width="22.85546875" customWidth="1"/>
    <col min="7" max="7" width="14" bestFit="1" customWidth="1"/>
    <col min="8" max="8" width="22.85546875" customWidth="1"/>
  </cols>
  <sheetData>
    <row r="1" spans="1:8" s="5" customFormat="1" x14ac:dyDescent="0.25">
      <c r="A1" s="7" t="s">
        <v>16</v>
      </c>
      <c r="B1" s="7" t="s">
        <v>24</v>
      </c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  <c r="H1" s="7" t="s">
        <v>27</v>
      </c>
    </row>
    <row r="2" spans="1:8" x14ac:dyDescent="0.25">
      <c r="A2" s="11">
        <f>income!$C2</f>
        <v>42481.999305555553</v>
      </c>
      <c r="B2" t="str">
        <f>income!$A2</f>
        <v>Работа</v>
      </c>
      <c r="F2" t="str">
        <f>INDEX(account_category!$A$2:$A$1000,MATCH(income!$H2,account_category!B$2:B$1000,0),1)</f>
        <v>Наличные</v>
      </c>
      <c r="G2">
        <f>income!$G2</f>
        <v>5000</v>
      </c>
      <c r="H2" t="str">
        <f>IF(income!$D2&lt;&gt;"",income!$D2,"")</f>
        <v/>
      </c>
    </row>
    <row r="3" spans="1:8" s="14" customFormat="1" x14ac:dyDescent="0.25">
      <c r="A3" s="16" t="s">
        <v>61</v>
      </c>
      <c r="E3" s="15"/>
    </row>
    <row r="4" spans="1:8" x14ac:dyDescent="0.25">
      <c r="A4" s="11"/>
    </row>
    <row r="5" spans="1:8" x14ac:dyDescent="0.25">
      <c r="A5" s="11"/>
    </row>
    <row r="6" spans="1:8" x14ac:dyDescent="0.25">
      <c r="A6" s="11"/>
    </row>
    <row r="7" spans="1:8" x14ac:dyDescent="0.25">
      <c r="A7" s="11"/>
    </row>
    <row r="8" spans="1:8" x14ac:dyDescent="0.25">
      <c r="A8" s="11"/>
    </row>
    <row r="9" spans="1:8" x14ac:dyDescent="0.25">
      <c r="A9" s="11"/>
    </row>
    <row r="10" spans="1:8" x14ac:dyDescent="0.25">
      <c r="A10" s="11"/>
    </row>
    <row r="11" spans="1:8" x14ac:dyDescent="0.25">
      <c r="A11" s="11"/>
    </row>
    <row r="12" spans="1:8" x14ac:dyDescent="0.25">
      <c r="A12" s="11"/>
    </row>
    <row r="13" spans="1:8" x14ac:dyDescent="0.25">
      <c r="A13" s="11"/>
    </row>
    <row r="14" spans="1:8" x14ac:dyDescent="0.25">
      <c r="A14" s="11"/>
    </row>
    <row r="15" spans="1:8" x14ac:dyDescent="0.25">
      <c r="A15" s="11"/>
    </row>
    <row r="16" spans="1:8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28515625" customWidth="1"/>
    <col min="2" max="4" width="22.85546875" customWidth="1"/>
    <col min="5" max="5" width="14.5703125" style="13" bestFit="1" customWidth="1"/>
    <col min="6" max="6" width="22.85546875" customWidth="1"/>
    <col min="7" max="7" width="14" style="13" bestFit="1" customWidth="1"/>
    <col min="8" max="8" width="28.5703125" customWidth="1"/>
  </cols>
  <sheetData>
    <row r="1" spans="1:8" s="5" customFormat="1" x14ac:dyDescent="0.25">
      <c r="A1" s="7" t="s">
        <v>16</v>
      </c>
      <c r="B1" s="7" t="s">
        <v>24</v>
      </c>
      <c r="C1" s="7" t="s">
        <v>47</v>
      </c>
      <c r="D1" s="7" t="s">
        <v>48</v>
      </c>
      <c r="E1" s="12" t="s">
        <v>49</v>
      </c>
      <c r="F1" s="7" t="s">
        <v>50</v>
      </c>
      <c r="G1" s="12" t="s">
        <v>51</v>
      </c>
      <c r="H1" s="7" t="s">
        <v>27</v>
      </c>
    </row>
    <row r="2" spans="1:8" x14ac:dyDescent="0.25">
      <c r="A2" s="11">
        <f>transfer!$E2</f>
        <v>42478.999305555553</v>
      </c>
      <c r="D2" t="str">
        <f>transfer!$B2</f>
        <v>Карта</v>
      </c>
      <c r="E2" s="13">
        <f>transfer!$C2</f>
        <v>53</v>
      </c>
      <c r="F2" t="str">
        <f>transfer!$A2</f>
        <v>Наличные</v>
      </c>
      <c r="G2" s="13">
        <f>transfer!$C2</f>
        <v>53</v>
      </c>
      <c r="H2" t="str">
        <f>IF(transfer!$F2&lt;&gt;"",transfer!$F2,"")</f>
        <v/>
      </c>
    </row>
    <row r="3" spans="1:8" s="14" customFormat="1" x14ac:dyDescent="0.25">
      <c r="A3" s="16" t="s">
        <v>61</v>
      </c>
      <c r="E3" s="15"/>
    </row>
    <row r="4" spans="1:8" x14ac:dyDescent="0.25">
      <c r="A4" s="11"/>
    </row>
    <row r="5" spans="1:8" x14ac:dyDescent="0.25">
      <c r="A5" s="11"/>
    </row>
    <row r="6" spans="1:8" x14ac:dyDescent="0.25">
      <c r="A6" s="11"/>
    </row>
    <row r="7" spans="1:8" x14ac:dyDescent="0.25">
      <c r="A7" s="11"/>
    </row>
    <row r="8" spans="1:8" x14ac:dyDescent="0.25">
      <c r="A8" s="11"/>
    </row>
    <row r="9" spans="1:8" x14ac:dyDescent="0.25">
      <c r="A9" s="11"/>
    </row>
    <row r="10" spans="1:8" x14ac:dyDescent="0.25">
      <c r="A10" s="11"/>
    </row>
    <row r="11" spans="1:8" x14ac:dyDescent="0.25">
      <c r="A11" s="11"/>
    </row>
    <row r="12" spans="1:8" x14ac:dyDescent="0.25">
      <c r="A12" s="11"/>
    </row>
    <row r="13" spans="1:8" x14ac:dyDescent="0.25">
      <c r="A13" s="11"/>
    </row>
    <row r="14" spans="1:8" x14ac:dyDescent="0.25">
      <c r="A14" s="11"/>
    </row>
    <row r="15" spans="1:8" x14ac:dyDescent="0.25">
      <c r="A15" s="11"/>
    </row>
    <row r="16" spans="1:8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28515625" style="3" customWidth="1"/>
    <col min="2" max="2" width="13.7109375" customWidth="1"/>
    <col min="3" max="3" width="11.140625" customWidth="1"/>
  </cols>
  <sheetData>
    <row r="1" spans="1:3" s="5" customFormat="1" x14ac:dyDescent="0.25">
      <c r="A1" s="4" t="s">
        <v>9</v>
      </c>
      <c r="B1" s="4" t="s">
        <v>11</v>
      </c>
      <c r="C1" s="4" t="s">
        <v>10</v>
      </c>
    </row>
    <row r="2" spans="1:3" x14ac:dyDescent="0.25">
      <c r="A2" s="3" t="s">
        <v>1</v>
      </c>
      <c r="B2">
        <v>1</v>
      </c>
      <c r="C2">
        <v>867422</v>
      </c>
    </row>
    <row r="3" spans="1:3" x14ac:dyDescent="0.25">
      <c r="A3" s="3" t="s">
        <v>2</v>
      </c>
      <c r="B3" t="s">
        <v>3</v>
      </c>
      <c r="C3">
        <v>867423</v>
      </c>
    </row>
    <row r="4" spans="1:3" x14ac:dyDescent="0.25">
      <c r="A4" s="3" t="s">
        <v>4</v>
      </c>
      <c r="B4" t="s">
        <v>5</v>
      </c>
      <c r="C4">
        <v>867424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2" width="13.85546875" bestFit="1" customWidth="1"/>
    <col min="3" max="3" width="11.5703125" customWidth="1"/>
    <col min="4" max="4" width="14.85546875" bestFit="1" customWidth="1"/>
    <col min="5" max="5" width="15.140625" bestFit="1" customWidth="1"/>
    <col min="6" max="6" width="13.7109375" customWidth="1"/>
    <col min="7" max="7" width="12.85546875" customWidth="1"/>
    <col min="8" max="8" width="17.140625" style="2" customWidth="1"/>
    <col min="9" max="9" width="10" customWidth="1"/>
  </cols>
  <sheetData>
    <row r="1" spans="1:8" s="5" customFormat="1" x14ac:dyDescent="0.25">
      <c r="A1" s="4" t="s">
        <v>12</v>
      </c>
      <c r="B1" s="4" t="s">
        <v>13</v>
      </c>
      <c r="C1" s="4" t="s">
        <v>14</v>
      </c>
      <c r="D1" s="4" t="s">
        <v>53</v>
      </c>
      <c r="E1" s="4" t="s">
        <v>54</v>
      </c>
      <c r="F1" s="4" t="s">
        <v>7</v>
      </c>
      <c r="G1" s="4" t="s">
        <v>26</v>
      </c>
      <c r="H1" s="9" t="s">
        <v>16</v>
      </c>
    </row>
    <row r="2" spans="1:8" x14ac:dyDescent="0.25">
      <c r="A2" t="s">
        <v>55</v>
      </c>
      <c r="B2">
        <v>3769</v>
      </c>
      <c r="C2">
        <v>58.53</v>
      </c>
      <c r="D2">
        <v>867422</v>
      </c>
      <c r="E2">
        <v>867423</v>
      </c>
      <c r="F2">
        <v>7526007</v>
      </c>
      <c r="G2" t="s">
        <v>56</v>
      </c>
      <c r="H2" s="2">
        <v>42246.938888888886</v>
      </c>
    </row>
    <row r="3" spans="1:8" x14ac:dyDescent="0.25">
      <c r="A3" t="s">
        <v>55</v>
      </c>
      <c r="B3">
        <v>6540</v>
      </c>
      <c r="C3">
        <v>100</v>
      </c>
      <c r="D3">
        <v>867422</v>
      </c>
      <c r="E3">
        <v>867423</v>
      </c>
      <c r="F3">
        <v>7526007</v>
      </c>
      <c r="G3" t="s">
        <v>56</v>
      </c>
      <c r="H3" s="2">
        <v>42243.887499999997</v>
      </c>
    </row>
    <row r="4" spans="1:8" x14ac:dyDescent="0.25">
      <c r="A4" t="s">
        <v>52</v>
      </c>
      <c r="B4">
        <v>3759</v>
      </c>
      <c r="C4">
        <v>55.53</v>
      </c>
      <c r="D4">
        <v>867422</v>
      </c>
      <c r="E4">
        <v>867423</v>
      </c>
      <c r="F4">
        <v>7525975</v>
      </c>
      <c r="G4" t="s">
        <v>56</v>
      </c>
      <c r="H4" s="2">
        <v>42241.67291666667</v>
      </c>
    </row>
    <row r="5" spans="1:8" x14ac:dyDescent="0.25">
      <c r="A5" t="s">
        <v>55</v>
      </c>
      <c r="B5">
        <v>3250</v>
      </c>
      <c r="C5">
        <v>50</v>
      </c>
      <c r="D5">
        <v>867422</v>
      </c>
      <c r="E5">
        <v>867423</v>
      </c>
      <c r="F5">
        <v>7526007</v>
      </c>
      <c r="G5" t="s">
        <v>56</v>
      </c>
      <c r="H5" s="2">
        <v>42235.441666666666</v>
      </c>
    </row>
    <row r="6" spans="1:8" x14ac:dyDescent="0.25">
      <c r="A6" t="s">
        <v>52</v>
      </c>
      <c r="B6">
        <v>9375</v>
      </c>
      <c r="C6">
        <v>150</v>
      </c>
      <c r="D6">
        <v>867422</v>
      </c>
      <c r="E6">
        <v>867423</v>
      </c>
      <c r="F6">
        <v>7525975</v>
      </c>
      <c r="G6" t="s">
        <v>56</v>
      </c>
      <c r="H6" s="2">
        <v>42226.975694444445</v>
      </c>
    </row>
    <row r="7" spans="1:8" x14ac:dyDescent="0.25">
      <c r="A7" t="s">
        <v>55</v>
      </c>
      <c r="B7">
        <v>9.65</v>
      </c>
      <c r="C7">
        <v>500</v>
      </c>
      <c r="D7">
        <v>867423</v>
      </c>
      <c r="E7">
        <v>867422</v>
      </c>
      <c r="F7">
        <v>7526007</v>
      </c>
      <c r="G7" t="s">
        <v>56</v>
      </c>
      <c r="H7" s="2">
        <v>42135.478472222225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3" max="3" width="17.140625" style="2" customWidth="1"/>
    <col min="4" max="4" width="28.5703125" customWidth="1"/>
    <col min="5" max="5" width="10.42578125" bestFit="1" customWidth="1"/>
    <col min="6" max="6" width="12.5703125" bestFit="1" customWidth="1"/>
    <col min="7" max="8" width="11.42578125" customWidth="1"/>
  </cols>
  <sheetData>
    <row r="1" spans="1:8" s="5" customFormat="1" x14ac:dyDescent="0.25">
      <c r="A1" s="7" t="s">
        <v>25</v>
      </c>
      <c r="B1" s="7" t="s">
        <v>26</v>
      </c>
      <c r="C1" s="8" t="s">
        <v>16</v>
      </c>
      <c r="D1" s="7" t="s">
        <v>27</v>
      </c>
      <c r="E1" s="10" t="s">
        <v>10</v>
      </c>
      <c r="F1" s="10" t="s">
        <v>28</v>
      </c>
      <c r="G1" s="10" t="s">
        <v>29</v>
      </c>
      <c r="H1" s="10" t="s">
        <v>7</v>
      </c>
    </row>
    <row r="2" spans="1:8" x14ac:dyDescent="0.25">
      <c r="A2" t="s">
        <v>22</v>
      </c>
      <c r="B2" t="s">
        <v>56</v>
      </c>
      <c r="C2" s="2">
        <v>42488.999305555553</v>
      </c>
      <c r="D2" t="s">
        <v>17</v>
      </c>
      <c r="E2">
        <v>867422</v>
      </c>
      <c r="F2">
        <v>7526343</v>
      </c>
      <c r="G2">
        <v>850</v>
      </c>
      <c r="H2">
        <v>7525975</v>
      </c>
    </row>
    <row r="3" spans="1:8" x14ac:dyDescent="0.25">
      <c r="A3" t="s">
        <v>32</v>
      </c>
      <c r="B3" t="s">
        <v>56</v>
      </c>
      <c r="C3" s="2">
        <v>42488.999305555553</v>
      </c>
      <c r="D3" t="s">
        <v>57</v>
      </c>
      <c r="E3">
        <v>867422</v>
      </c>
      <c r="F3">
        <v>9609032</v>
      </c>
      <c r="G3">
        <v>2300</v>
      </c>
      <c r="H3">
        <v>7525975</v>
      </c>
    </row>
    <row r="4" spans="1:8" x14ac:dyDescent="0.25">
      <c r="A4" t="s">
        <v>18</v>
      </c>
      <c r="B4" t="s">
        <v>56</v>
      </c>
      <c r="C4" s="2">
        <v>42488.945138888892</v>
      </c>
      <c r="D4" t="s">
        <v>58</v>
      </c>
      <c r="E4">
        <v>867422</v>
      </c>
      <c r="F4">
        <v>7525986</v>
      </c>
      <c r="G4">
        <v>724</v>
      </c>
      <c r="H4">
        <v>7525975</v>
      </c>
    </row>
    <row r="5" spans="1:8" x14ac:dyDescent="0.25">
      <c r="A5" t="s">
        <v>19</v>
      </c>
      <c r="B5" t="s">
        <v>56</v>
      </c>
      <c r="C5" s="2">
        <v>42488.942326388889</v>
      </c>
      <c r="D5" t="s">
        <v>20</v>
      </c>
      <c r="E5">
        <v>867422</v>
      </c>
      <c r="F5">
        <v>9609020</v>
      </c>
      <c r="G5">
        <v>5000</v>
      </c>
      <c r="H5">
        <v>7525975</v>
      </c>
    </row>
    <row r="6" spans="1:8" x14ac:dyDescent="0.25">
      <c r="A6" t="s">
        <v>21</v>
      </c>
      <c r="B6" t="s">
        <v>56</v>
      </c>
      <c r="C6" s="2">
        <v>42488.740243055552</v>
      </c>
      <c r="D6" t="s">
        <v>59</v>
      </c>
      <c r="E6">
        <v>867422</v>
      </c>
      <c r="F6">
        <v>7525980</v>
      </c>
      <c r="G6">
        <v>155</v>
      </c>
      <c r="H6">
        <v>7525975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3" width="13.85546875" customWidth="1"/>
  </cols>
  <sheetData>
    <row r="1" spans="1:3" s="5" customFormat="1" x14ac:dyDescent="0.25">
      <c r="A1" s="7" t="s">
        <v>25</v>
      </c>
      <c r="B1" s="7" t="s">
        <v>28</v>
      </c>
      <c r="C1" s="7" t="s">
        <v>8</v>
      </c>
    </row>
    <row r="2" spans="1:3" x14ac:dyDescent="0.25">
      <c r="A2" t="s">
        <v>30</v>
      </c>
      <c r="B2">
        <v>7525978</v>
      </c>
      <c r="C2">
        <v>-1</v>
      </c>
    </row>
    <row r="3" spans="1:3" x14ac:dyDescent="0.25">
      <c r="A3" t="s">
        <v>31</v>
      </c>
      <c r="B3">
        <v>7525979</v>
      </c>
      <c r="C3">
        <v>-1</v>
      </c>
    </row>
    <row r="4" spans="1:3" x14ac:dyDescent="0.25">
      <c r="A4" t="s">
        <v>32</v>
      </c>
      <c r="B4">
        <v>9609032</v>
      </c>
      <c r="C4">
        <v>-1</v>
      </c>
    </row>
    <row r="5" spans="1:3" x14ac:dyDescent="0.25">
      <c r="A5" t="s">
        <v>22</v>
      </c>
      <c r="B5">
        <v>7526343</v>
      </c>
      <c r="C5">
        <v>-1</v>
      </c>
    </row>
    <row r="6" spans="1:3" x14ac:dyDescent="0.25">
      <c r="A6" t="s">
        <v>33</v>
      </c>
      <c r="B6">
        <v>9627139</v>
      </c>
      <c r="C6">
        <v>-1</v>
      </c>
    </row>
    <row r="7" spans="1:3" x14ac:dyDescent="0.25">
      <c r="A7" t="s">
        <v>23</v>
      </c>
      <c r="B7">
        <v>7525983</v>
      </c>
      <c r="C7">
        <v>-1</v>
      </c>
    </row>
    <row r="8" spans="1:3" x14ac:dyDescent="0.25">
      <c r="A8" t="s">
        <v>34</v>
      </c>
      <c r="B8">
        <v>7544109</v>
      </c>
      <c r="C8">
        <v>-1</v>
      </c>
    </row>
    <row r="9" spans="1:3" x14ac:dyDescent="0.25">
      <c r="A9" t="s">
        <v>35</v>
      </c>
      <c r="B9">
        <v>7544119</v>
      </c>
      <c r="C9">
        <v>-1</v>
      </c>
    </row>
    <row r="10" spans="1:3" x14ac:dyDescent="0.25">
      <c r="A10" t="s">
        <v>36</v>
      </c>
      <c r="B10">
        <v>9511249</v>
      </c>
      <c r="C10">
        <v>-1</v>
      </c>
    </row>
    <row r="11" spans="1:3" x14ac:dyDescent="0.25">
      <c r="A11" t="s">
        <v>37</v>
      </c>
      <c r="B11">
        <v>7525993</v>
      </c>
      <c r="C11">
        <v>-1</v>
      </c>
    </row>
    <row r="12" spans="1:3" x14ac:dyDescent="0.25">
      <c r="A12" t="s">
        <v>38</v>
      </c>
      <c r="B12">
        <v>7526334</v>
      </c>
      <c r="C12">
        <v>-1</v>
      </c>
    </row>
    <row r="13" spans="1:3" x14ac:dyDescent="0.25">
      <c r="A13" t="s">
        <v>39</v>
      </c>
      <c r="B13">
        <v>7537584</v>
      </c>
      <c r="C13">
        <v>-1</v>
      </c>
    </row>
    <row r="14" spans="1:3" x14ac:dyDescent="0.25">
      <c r="A14" t="s">
        <v>40</v>
      </c>
      <c r="B14">
        <v>7537481</v>
      </c>
      <c r="C14">
        <v>-1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3" max="3" width="17.140625" style="2" customWidth="1"/>
    <col min="4" max="4" width="28.5703125" customWidth="1"/>
    <col min="5" max="5" width="10.42578125" bestFit="1" customWidth="1"/>
    <col min="6" max="6" width="12.5703125" bestFit="1" customWidth="1"/>
    <col min="7" max="8" width="11.42578125" customWidth="1"/>
  </cols>
  <sheetData>
    <row r="1" spans="1:8" s="5" customFormat="1" x14ac:dyDescent="0.25">
      <c r="A1" s="7" t="s">
        <v>44</v>
      </c>
      <c r="B1" s="7" t="s">
        <v>26</v>
      </c>
      <c r="C1" s="8" t="s">
        <v>16</v>
      </c>
      <c r="D1" s="7" t="s">
        <v>27</v>
      </c>
      <c r="E1" s="10" t="s">
        <v>10</v>
      </c>
      <c r="F1" s="10" t="s">
        <v>28</v>
      </c>
      <c r="G1" s="10" t="s">
        <v>29</v>
      </c>
      <c r="H1" s="10" t="s">
        <v>7</v>
      </c>
    </row>
    <row r="2" spans="1:8" x14ac:dyDescent="0.25">
      <c r="A2" t="s">
        <v>41</v>
      </c>
      <c r="B2" t="s">
        <v>56</v>
      </c>
      <c r="C2" s="2">
        <v>42481.999305555553</v>
      </c>
      <c r="E2">
        <v>867422</v>
      </c>
      <c r="F2">
        <v>7526262</v>
      </c>
      <c r="G2">
        <v>5000</v>
      </c>
      <c r="H2">
        <v>7525975</v>
      </c>
    </row>
    <row r="3" spans="1:8" x14ac:dyDescent="0.25">
      <c r="A3" t="s">
        <v>42</v>
      </c>
      <c r="B3" t="s">
        <v>56</v>
      </c>
      <c r="C3" s="2">
        <v>42478.999305555553</v>
      </c>
      <c r="E3">
        <v>867422</v>
      </c>
      <c r="F3">
        <v>7525972</v>
      </c>
      <c r="G3">
        <v>53</v>
      </c>
      <c r="H3">
        <v>7525975</v>
      </c>
    </row>
    <row r="4" spans="1:8" x14ac:dyDescent="0.25">
      <c r="A4" t="s">
        <v>41</v>
      </c>
      <c r="B4" t="s">
        <v>56</v>
      </c>
      <c r="C4" s="2">
        <v>42471.944398148145</v>
      </c>
      <c r="D4" t="s">
        <v>60</v>
      </c>
      <c r="E4">
        <v>867422</v>
      </c>
      <c r="F4">
        <v>7526262</v>
      </c>
      <c r="G4">
        <v>31414</v>
      </c>
      <c r="H4">
        <v>7525975</v>
      </c>
    </row>
    <row r="5" spans="1:8" x14ac:dyDescent="0.25">
      <c r="A5" t="s">
        <v>42</v>
      </c>
      <c r="B5" t="s">
        <v>56</v>
      </c>
      <c r="C5" s="2">
        <v>42471.435416666667</v>
      </c>
      <c r="D5" t="s">
        <v>43</v>
      </c>
      <c r="E5">
        <v>867422</v>
      </c>
      <c r="F5">
        <v>7525972</v>
      </c>
      <c r="G5">
        <v>1175</v>
      </c>
      <c r="H5">
        <v>7525975</v>
      </c>
    </row>
    <row r="6" spans="1:8" x14ac:dyDescent="0.25">
      <c r="A6" t="s">
        <v>40</v>
      </c>
      <c r="B6" t="s">
        <v>56</v>
      </c>
      <c r="C6" s="2">
        <v>42466.999305555553</v>
      </c>
      <c r="E6">
        <v>867422</v>
      </c>
      <c r="F6">
        <v>7526029</v>
      </c>
      <c r="G6">
        <v>199</v>
      </c>
      <c r="H6">
        <v>7525975</v>
      </c>
    </row>
    <row r="7" spans="1:8" x14ac:dyDescent="0.25">
      <c r="A7" t="s">
        <v>42</v>
      </c>
      <c r="B7" t="s">
        <v>56</v>
      </c>
      <c r="C7" s="2">
        <v>42466.999305555553</v>
      </c>
      <c r="E7">
        <v>867422</v>
      </c>
      <c r="F7">
        <v>7525972</v>
      </c>
      <c r="G7">
        <v>215</v>
      </c>
      <c r="H7">
        <v>7525975</v>
      </c>
    </row>
    <row r="8" spans="1:8" x14ac:dyDescent="0.25">
      <c r="A8" t="s">
        <v>41</v>
      </c>
      <c r="B8" t="s">
        <v>56</v>
      </c>
      <c r="C8" s="2">
        <v>42453.896284722221</v>
      </c>
      <c r="E8">
        <v>867422</v>
      </c>
      <c r="F8">
        <v>7526262</v>
      </c>
      <c r="G8">
        <v>5000</v>
      </c>
      <c r="H8">
        <v>7525975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customWidth="1"/>
    <col min="2" max="3" width="13.85546875" customWidth="1"/>
  </cols>
  <sheetData>
    <row r="1" spans="1:3" s="5" customFormat="1" x14ac:dyDescent="0.25">
      <c r="A1" s="7" t="s">
        <v>44</v>
      </c>
      <c r="B1" s="7" t="s">
        <v>28</v>
      </c>
      <c r="C1" s="7" t="s">
        <v>8</v>
      </c>
    </row>
    <row r="2" spans="1:3" x14ac:dyDescent="0.25">
      <c r="A2" t="s">
        <v>30</v>
      </c>
      <c r="B2">
        <v>7525978</v>
      </c>
      <c r="C2">
        <v>-1</v>
      </c>
    </row>
    <row r="3" spans="1:3" x14ac:dyDescent="0.25">
      <c r="A3" t="s">
        <v>31</v>
      </c>
      <c r="B3">
        <v>7525979</v>
      </c>
      <c r="C3">
        <v>-1</v>
      </c>
    </row>
    <row r="4" spans="1:3" x14ac:dyDescent="0.25">
      <c r="A4" t="s">
        <v>32</v>
      </c>
      <c r="B4">
        <v>9609032</v>
      </c>
      <c r="C4">
        <v>-1</v>
      </c>
    </row>
    <row r="5" spans="1:3" x14ac:dyDescent="0.25">
      <c r="A5" t="s">
        <v>22</v>
      </c>
      <c r="B5">
        <v>7526343</v>
      </c>
      <c r="C5">
        <v>-1</v>
      </c>
    </row>
    <row r="6" spans="1:3" x14ac:dyDescent="0.25">
      <c r="A6" t="s">
        <v>33</v>
      </c>
      <c r="B6">
        <v>9627139</v>
      </c>
      <c r="C6">
        <v>-1</v>
      </c>
    </row>
    <row r="7" spans="1:3" x14ac:dyDescent="0.25">
      <c r="A7" t="s">
        <v>23</v>
      </c>
      <c r="B7">
        <v>7525983</v>
      </c>
      <c r="C7">
        <v>-1</v>
      </c>
    </row>
    <row r="8" spans="1:3" x14ac:dyDescent="0.25">
      <c r="A8" t="s">
        <v>34</v>
      </c>
      <c r="B8">
        <v>7544109</v>
      </c>
      <c r="C8">
        <v>-1</v>
      </c>
    </row>
    <row r="9" spans="1:3" x14ac:dyDescent="0.25">
      <c r="A9" t="s">
        <v>35</v>
      </c>
      <c r="B9">
        <v>7544119</v>
      </c>
      <c r="C9">
        <v>-1</v>
      </c>
    </row>
    <row r="10" spans="1:3" x14ac:dyDescent="0.25">
      <c r="A10" t="s">
        <v>36</v>
      </c>
      <c r="B10">
        <v>9511249</v>
      </c>
      <c r="C10">
        <v>-1</v>
      </c>
    </row>
    <row r="11" spans="1:3" x14ac:dyDescent="0.25">
      <c r="A11" t="s">
        <v>37</v>
      </c>
      <c r="B11">
        <v>7525993</v>
      </c>
      <c r="C11">
        <v>-1</v>
      </c>
    </row>
    <row r="12" spans="1:3" x14ac:dyDescent="0.25">
      <c r="A12" t="s">
        <v>38</v>
      </c>
      <c r="B12">
        <v>7526334</v>
      </c>
      <c r="C12">
        <v>-1</v>
      </c>
    </row>
    <row r="13" spans="1:3" x14ac:dyDescent="0.25">
      <c r="A13" t="s">
        <v>39</v>
      </c>
      <c r="B13">
        <v>7537584</v>
      </c>
      <c r="C13">
        <v>-1</v>
      </c>
    </row>
    <row r="14" spans="1:3" x14ac:dyDescent="0.25">
      <c r="A14" t="s">
        <v>40</v>
      </c>
      <c r="B14">
        <v>7537481</v>
      </c>
      <c r="C14">
        <v>-1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22.85546875" customWidth="1"/>
    <col min="3" max="3" width="9.7109375" customWidth="1"/>
    <col min="5" max="5" width="16.7109375" customWidth="1"/>
    <col min="6" max="6" width="28.5703125" customWidth="1"/>
    <col min="7" max="7" width="11" customWidth="1"/>
    <col min="8" max="8" width="15" bestFit="1" customWidth="1"/>
    <col min="9" max="9" width="12.85546875" bestFit="1" customWidth="1"/>
  </cols>
  <sheetData>
    <row r="1" spans="1:9" s="5" customFormat="1" x14ac:dyDescent="0.25">
      <c r="A1" s="7" t="s">
        <v>45</v>
      </c>
      <c r="B1" s="7" t="s">
        <v>12</v>
      </c>
      <c r="C1" s="7" t="s">
        <v>29</v>
      </c>
      <c r="D1" s="7" t="s">
        <v>26</v>
      </c>
      <c r="E1" s="7" t="s">
        <v>16</v>
      </c>
      <c r="F1" s="7" t="s">
        <v>27</v>
      </c>
      <c r="G1" s="7" t="s">
        <v>10</v>
      </c>
      <c r="H1" s="7" t="s">
        <v>46</v>
      </c>
      <c r="I1" s="7" t="s">
        <v>15</v>
      </c>
    </row>
    <row r="2" spans="1:9" x14ac:dyDescent="0.25">
      <c r="A2" t="s">
        <v>52</v>
      </c>
      <c r="B2" t="s">
        <v>55</v>
      </c>
      <c r="C2">
        <v>53</v>
      </c>
      <c r="D2" t="s">
        <v>56</v>
      </c>
      <c r="E2" s="1">
        <v>42478.999305555553</v>
      </c>
      <c r="G2">
        <v>867422</v>
      </c>
      <c r="H2">
        <v>7526002</v>
      </c>
      <c r="I2">
        <v>7526003</v>
      </c>
    </row>
    <row r="3" spans="1:9" x14ac:dyDescent="0.25">
      <c r="A3" t="s">
        <v>52</v>
      </c>
      <c r="B3" t="s">
        <v>55</v>
      </c>
      <c r="C3">
        <v>3030</v>
      </c>
      <c r="D3" t="s">
        <v>56</v>
      </c>
      <c r="E3" s="1">
        <v>42475.999305555553</v>
      </c>
      <c r="G3">
        <v>867422</v>
      </c>
      <c r="H3">
        <v>7748665</v>
      </c>
      <c r="I3">
        <v>7526002</v>
      </c>
    </row>
    <row r="4" spans="1:9" x14ac:dyDescent="0.25">
      <c r="A4" t="s">
        <v>55</v>
      </c>
      <c r="B4" t="s">
        <v>52</v>
      </c>
      <c r="C4">
        <v>500</v>
      </c>
      <c r="D4" t="s">
        <v>56</v>
      </c>
      <c r="E4" s="1">
        <v>42474.620497685188</v>
      </c>
      <c r="G4">
        <v>867422</v>
      </c>
      <c r="H4">
        <v>7526007</v>
      </c>
      <c r="I4">
        <v>7526005</v>
      </c>
    </row>
    <row r="5" spans="1:9" x14ac:dyDescent="0.25">
      <c r="A5" t="s">
        <v>55</v>
      </c>
      <c r="B5" t="s">
        <v>52</v>
      </c>
      <c r="C5">
        <v>500</v>
      </c>
      <c r="D5" t="s">
        <v>56</v>
      </c>
      <c r="E5" s="1">
        <v>42474.467361111114</v>
      </c>
      <c r="G5">
        <v>867422</v>
      </c>
      <c r="H5">
        <v>7526007</v>
      </c>
      <c r="I5">
        <v>7526002</v>
      </c>
    </row>
    <row r="6" spans="1:9" x14ac:dyDescent="0.25">
      <c r="A6" t="s">
        <v>52</v>
      </c>
      <c r="B6" t="s">
        <v>55</v>
      </c>
      <c r="C6">
        <v>15000</v>
      </c>
      <c r="D6" t="s">
        <v>56</v>
      </c>
      <c r="E6" s="1">
        <v>42473.686145833337</v>
      </c>
      <c r="G6">
        <v>867422</v>
      </c>
      <c r="H6">
        <v>7526005</v>
      </c>
      <c r="I6">
        <v>7526002</v>
      </c>
    </row>
    <row r="7" spans="1:9" x14ac:dyDescent="0.25">
      <c r="A7" t="s">
        <v>55</v>
      </c>
      <c r="B7" t="s">
        <v>52</v>
      </c>
      <c r="C7">
        <v>11000</v>
      </c>
      <c r="D7" t="s">
        <v>56</v>
      </c>
      <c r="E7" s="1">
        <v>42473.685937499999</v>
      </c>
      <c r="G7">
        <v>867422</v>
      </c>
      <c r="H7">
        <v>7526003</v>
      </c>
      <c r="I7">
        <v>7526002</v>
      </c>
    </row>
    <row r="8" spans="1:9" x14ac:dyDescent="0.25">
      <c r="A8" t="s">
        <v>52</v>
      </c>
      <c r="B8" t="s">
        <v>55</v>
      </c>
      <c r="C8">
        <v>200</v>
      </c>
      <c r="D8" t="s">
        <v>56</v>
      </c>
      <c r="E8" s="1">
        <v>42472.999305555553</v>
      </c>
      <c r="G8">
        <v>867422</v>
      </c>
      <c r="H8">
        <v>7525975</v>
      </c>
      <c r="I8">
        <v>7526005</v>
      </c>
    </row>
    <row r="9" spans="1:9" x14ac:dyDescent="0.25">
      <c r="E9" s="1"/>
    </row>
    <row r="10" spans="1:9" x14ac:dyDescent="0.25">
      <c r="E10" s="1"/>
    </row>
    <row r="11" spans="1:9" x14ac:dyDescent="0.25">
      <c r="E11" s="1"/>
    </row>
    <row r="12" spans="1:9" x14ac:dyDescent="0.25">
      <c r="E12" s="1"/>
    </row>
    <row r="13" spans="1:9" x14ac:dyDescent="0.25">
      <c r="E13" s="1"/>
    </row>
    <row r="14" spans="1:9" x14ac:dyDescent="0.25">
      <c r="E14" s="1"/>
    </row>
    <row r="15" spans="1:9" x14ac:dyDescent="0.25">
      <c r="E15" s="1"/>
    </row>
    <row r="16" spans="1:9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28515625" customWidth="1"/>
    <col min="2" max="4" width="22.85546875" customWidth="1"/>
    <col min="5" max="5" width="14.5703125" style="13" bestFit="1" customWidth="1"/>
    <col min="6" max="6" width="22.85546875" customWidth="1"/>
    <col min="7" max="7" width="14" bestFit="1" customWidth="1"/>
    <col min="8" max="8" width="22.85546875" customWidth="1"/>
  </cols>
  <sheetData>
    <row r="1" spans="1:8" s="5" customFormat="1" x14ac:dyDescent="0.25">
      <c r="A1" s="7" t="s">
        <v>16</v>
      </c>
      <c r="B1" s="7" t="s">
        <v>24</v>
      </c>
      <c r="C1" s="7" t="s">
        <v>47</v>
      </c>
      <c r="D1" s="7" t="s">
        <v>48</v>
      </c>
      <c r="E1" s="12" t="s">
        <v>49</v>
      </c>
      <c r="F1" s="7" t="s">
        <v>50</v>
      </c>
      <c r="G1" s="7" t="s">
        <v>51</v>
      </c>
      <c r="H1" s="7" t="s">
        <v>27</v>
      </c>
    </row>
    <row r="2" spans="1:8" x14ac:dyDescent="0.25">
      <c r="A2" s="11">
        <f>expense!$C2</f>
        <v>42488.999305555553</v>
      </c>
      <c r="B2" t="str">
        <f>expense!$A2</f>
        <v>Обучение</v>
      </c>
      <c r="D2" t="str">
        <f>INDEX(account_category!$A$2:A$1000,MATCH(expense!$H2,account_category!$B$2:$B$1000,0),1)</f>
        <v>Наличные</v>
      </c>
      <c r="E2" s="13">
        <f>expense!$G2</f>
        <v>850</v>
      </c>
      <c r="H2" t="str">
        <f>IF(expense!$D2&lt;&gt;"",expense!$D2,"")</f>
        <v>Пошлина</v>
      </c>
    </row>
    <row r="3" spans="1:8" x14ac:dyDescent="0.25">
      <c r="A3" s="16" t="s">
        <v>61</v>
      </c>
    </row>
    <row r="4" spans="1:8" x14ac:dyDescent="0.25">
      <c r="A4" s="11"/>
    </row>
    <row r="5" spans="1:8" x14ac:dyDescent="0.25">
      <c r="A5" s="11"/>
    </row>
    <row r="6" spans="1:8" x14ac:dyDescent="0.25">
      <c r="A6" s="11"/>
    </row>
    <row r="7" spans="1:8" x14ac:dyDescent="0.25">
      <c r="A7" s="11"/>
    </row>
    <row r="8" spans="1:8" x14ac:dyDescent="0.25">
      <c r="A8" s="11"/>
    </row>
    <row r="9" spans="1:8" x14ac:dyDescent="0.25">
      <c r="A9" s="11"/>
    </row>
    <row r="10" spans="1:8" x14ac:dyDescent="0.25">
      <c r="A10" s="11"/>
    </row>
    <row r="11" spans="1:8" x14ac:dyDescent="0.25">
      <c r="A11" s="11"/>
    </row>
    <row r="12" spans="1:8" x14ac:dyDescent="0.25">
      <c r="A12" s="11"/>
    </row>
    <row r="13" spans="1:8" x14ac:dyDescent="0.25">
      <c r="A13" s="11"/>
    </row>
    <row r="14" spans="1:8" x14ac:dyDescent="0.25">
      <c r="A14" s="11"/>
    </row>
    <row r="15" spans="1:8" x14ac:dyDescent="0.25">
      <c r="A15" s="11"/>
    </row>
    <row r="16" spans="1:8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account_category</vt:lpstr>
      <vt:lpstr>currency</vt:lpstr>
      <vt:lpstr>exchange</vt:lpstr>
      <vt:lpstr>expense</vt:lpstr>
      <vt:lpstr>expense_category</vt:lpstr>
      <vt:lpstr>income</vt:lpstr>
      <vt:lpstr>income_category</vt:lpstr>
      <vt:lpstr>transfer</vt:lpstr>
      <vt:lpstr>Дзен-мани (расходы)</vt:lpstr>
      <vt:lpstr>Дзен-мани (доходы)</vt:lpstr>
      <vt:lpstr>Дзен-мани (переводы)</vt:lpstr>
    </vt:vector>
  </TitlesOfParts>
  <Company>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jonny3D</dc:creator>
  <cp:lastModifiedBy>Дмитрий</cp:lastModifiedBy>
  <dcterms:created xsi:type="dcterms:W3CDTF">2016-06-16T08:37:42Z</dcterms:created>
  <dcterms:modified xsi:type="dcterms:W3CDTF">2019-01-18T13:53:21Z</dcterms:modified>
</cp:coreProperties>
</file>